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Móstoles\"/>
    </mc:Choice>
  </mc:AlternateContent>
  <bookViews>
    <workbookView xWindow="0" yWindow="0" windowWidth="23040" windowHeight="7500" firstSheet="5" activeTab="6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<sst xmlns="http://schemas.openxmlformats.org/spreadsheetml/2006/main" count="186" uniqueCount="173">
  <si>
    <t>1. Nuestro Centro</t>
  </si>
  <si>
    <t>MEMORIA 2023</t>
  </si>
  <si>
    <t>Hospital Universitario de Móstoles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</si>
  <si>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</si>
  <si>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</si>
  <si>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</si>
  <si>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</si>
  <si>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</si>
  <si>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</si>
  <si>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</si>
  <si>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</si>
  <si>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</si>
  <si>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</si>
  <si>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Ingresos   316</t>
  </si>
  <si>
    <t>EM   16,58</t>
  </si>
  <si>
    <t>altas   320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</si>
  <si>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</si>
  <si>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</si>
  <si>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</si>
  <si>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</si>
  <si>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</si>
  <si>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</si>
  <si>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</si>
  <si>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</si>
  <si>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</si>
  <si>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</si>
  <si>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</si>
  <si>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</si>
  <si>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</si>
  <si>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</si>
  <si>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</si>
  <si>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</si>
  <si>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</si>
  <si>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</si>
  <si>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</si>
  <si>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</si>
  <si>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</si>
  <si>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</si>
  <si>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</si>
  <si>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</si>
  <si>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</si>
  <si>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</si>
  <si>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</si>
  <si>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</si>
  <si>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                                                    128</t>
  </si>
  <si>
    <t>Formación de Grado</t>
  </si>
  <si>
    <t xml:space="preserve"> Nº Alumnos                                                    399</t>
  </si>
  <si>
    <t xml:space="preserve"> Nº Profesores Asociados                              73</t>
  </si>
  <si>
    <t>Formación Posgrado</t>
  </si>
  <si>
    <t>Nº Alumnos                                                      10</t>
  </si>
  <si>
    <t>Formación de Especialistas</t>
  </si>
  <si>
    <t>Nº Residentes                                                  147</t>
  </si>
  <si>
    <t>Formación Continuada</t>
  </si>
  <si>
    <t>Nº actividades totales                                    103</t>
  </si>
  <si>
    <t xml:space="preserve">Nº horas formación totales                          1930 </t>
  </si>
  <si>
    <t>Nº profesionales participantes                    1593</t>
  </si>
  <si>
    <t>investigación I+D+I</t>
  </si>
  <si>
    <t>Nº proyectos investigación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</si>
  <si>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</si>
  <si>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</si>
  <si>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</si>
  <si>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</si>
  <si>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</si>
  <si>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</si>
  <si>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</si>
  <si>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</si>
  <si>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ALCALDE BARTOLOME GONZALEZ</t>
  </si>
  <si>
    <t>MÓSTOLES</t>
  </si>
  <si>
    <t>C.S. DOS DE MAYO</t>
  </si>
  <si>
    <t>C.S. DR. LUENGO RODRÍGUEZ</t>
  </si>
  <si>
    <t>C.S. EL SOTO</t>
  </si>
  <si>
    <t>C.S. FELIPE II</t>
  </si>
  <si>
    <t>C.S. PARQUE COIMBRA</t>
  </si>
  <si>
    <t>CONS. ARROYOMOLINOS</t>
  </si>
  <si>
    <t>ARROYOMOLINOS</t>
  </si>
  <si>
    <t>Fuente: SIP-CIBELES. Población a 31/12/2023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</si>
  <si>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</si>
  <si>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</si>
  <si>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</si>
  <si>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</si>
  <si>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</si>
  <si>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</si>
  <si>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</si>
  <si>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</si>
  <si>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</si>
  <si>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</si>
  <si>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</si>
  <si>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</si>
  <si>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</si>
  <si>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</si>
  <si>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</si>
  <si>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</si>
  <si>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</si>
  <si>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</si>
  <si>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</si>
  <si>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</si>
  <si>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</si>
  <si>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</si>
  <si>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</si>
  <si>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</si>
  <si>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</si>
  <si>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</si>
  <si>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</si>
  <si>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</si>
  <si>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</si>
  <si>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</si>
  <si>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</si>
  <si>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</si>
  <si>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</si>
  <si>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</si>
  <si>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</si>
  <si>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</si>
  <si>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</t>
  </si>
  <si>
    <t>ÁREA ENFERMERÍA</t>
  </si>
  <si>
    <t>Enfermeras/os /Enf. Trabajo/ Enf. Salud Mental</t>
  </si>
  <si>
    <t>Matronas</t>
  </si>
  <si>
    <t>Fisioterapeutas/logopedas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</si>
  <si>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</si>
  <si>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</si>
  <si>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</si>
  <si>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</si>
  <si>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DE GESTIÓN Y SERVICIOS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</si>
  <si>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</si>
  <si>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</si>
  <si>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</si>
  <si>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</si>
  <si>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</si>
  <si>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</si>
  <si>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</si>
  <si>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</si>
  <si>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</si>
  <si>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</si>
  <si>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</si>
  <si>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 31 de diciembre de 2022 y 2023 respectivamente.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</si>
  <si>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</si>
  <si>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</si>
  <si>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</si>
  <si>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</si>
  <si>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</si>
  <si>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</si>
  <si>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</si>
  <si>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</si>
  <si>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</si>
  <si>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</si>
  <si>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</si>
  <si>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Psiquiátrico</t>
  </si>
  <si>
    <t>Otros Médicos</t>
  </si>
  <si>
    <t>Quirúrgico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</si>
  <si>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</si>
  <si>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</si>
  <si>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</si>
  <si>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</si>
  <si>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</si>
  <si>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</si>
  <si>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</si>
  <si>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</si>
  <si>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</si>
  <si>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</si>
  <si>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</si>
  <si>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</si>
  <si>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</si>
  <si>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</si>
  <si>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</si>
  <si>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</si>
  <si>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</si>
  <si>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</si>
  <si>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</si>
  <si>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</si>
  <si>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</si>
  <si>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</si>
  <si>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</si>
  <si>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</si>
  <si>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Fuente: SIAE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</si>
</sst>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9"/>
      <color theme="1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12"/>
      <color rgb="FF48ACC6"/>
      <name val="Montserrat SemiBold"/>
    </font>
    <font>
      <sz val="10"/>
      <color theme="1"/>
      <name val="Courier New"/>
      <family val="3"/>
    </font>
    <font>
      <sz val="9"/>
      <color rgb="FF595959"/>
      <name val="Montserrat ExtraBold"/>
    </font>
    <font>
      <sz val="8"/>
      <color rgb="FF595959"/>
      <name val="Montserrat SemiBold"/>
    </font>
    <font>
      <sz val="8"/>
      <color rgb="FF31849B"/>
      <name val="Montserrat Medium"/>
    </font>
    <font>
      <sz val="8"/>
      <color rgb="FF7F7F7F"/>
      <name val="Montserrat SemiBold"/>
    </font>
    <font>
      <b/>
      <sz val="8"/>
      <color rgb="FF7F7F7F"/>
      <name val="Montserrat SemiBold"/>
    </font>
    <font>
      <sz val="10"/>
      <color rgb="FF404040"/>
      <name val="Montserrat SemiBold"/>
    </font>
    <font>
      <sz val="9"/>
      <color rgb="FF404040"/>
      <name val="Montserrat SemiBold"/>
    </font>
    <font>
      <sz val="10"/>
      <color rgb="FF595959"/>
      <name val="Montserrat SemiBold"/>
    </font>
    <font>
      <vertAlign val="superscript"/>
      <sz val="8"/>
      <color rgb="FF31849B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5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10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6" fillId="4" borderId="2" xfId="0" applyFont="1" applyFill="1" applyBorder="1" applyAlignment="1">
      <alignment horizontal="justify" vertical="center" wrapText="1"/>
    </xf>
    <xf numFmtId="3" fontId="17" fillId="4" borderId="2" xfId="0" applyNumberFormat="1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14" fillId="0" borderId="0" xfId="0" applyFont="1"/>
    <xf numFmtId="0" fontId="18" fillId="5" borderId="4" xfId="0" applyFont="1" applyFill="1" applyBorder="1" applyAlignment="1">
      <alignment horizontal="justify" vertical="center" wrapText="1"/>
    </xf>
    <xf numFmtId="0" fontId="19" fillId="5" borderId="4" xfId="0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20" fillId="4" borderId="2" xfId="0" applyFont="1" applyFill="1" applyBorder="1" applyAlignment="1">
      <alignment horizontal="justify" vertical="center" wrapText="1"/>
    </xf>
    <xf numFmtId="3" fontId="8" fillId="4" borderId="2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/>
    </xf>
    <xf numFmtId="0" fontId="9" fillId="2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3" borderId="5" xfId="0" applyFont="1" applyFill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horizontal="justify" vertical="center"/>
    </xf>
    <xf numFmtId="0" fontId="22" fillId="0" borderId="0" xfId="0" applyFont="1" applyAlignment="1">
      <alignment horizontal="justify" vertical="center"/>
    </xf>
    <xf numFmtId="0" fontId="23" fillId="5" borderId="4" xfId="0" applyFont="1" applyFill="1" applyBorder="1" applyAlignment="1">
      <alignment horizontal="justify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17" fontId="24" fillId="2" borderId="4" xfId="0" applyNumberFormat="1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right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3" fontId="9" fillId="3" borderId="4" xfId="0" applyNumberFormat="1" applyFont="1" applyFill="1" applyBorder="1" applyAlignment="1">
      <alignment horizontal="right" vertical="center" wrapText="1"/>
    </xf>
    <xf numFmtId="0" fontId="25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0" fontId="19" fillId="4" borderId="0" xfId="0" applyFont="1" applyFill="1" applyAlignment="1">
      <alignment horizontal="left" vertical="center" wrapText="1"/>
    </xf>
    <xf numFmtId="0" fontId="26" fillId="4" borderId="0" xfId="0" applyFont="1" applyFill="1" applyAlignment="1">
      <alignment horizontal="justify" vertical="center" wrapText="1"/>
    </xf>
    <xf numFmtId="3" fontId="26" fillId="4" borderId="0" xfId="0" applyNumberFormat="1" applyFont="1" applyFill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justify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3" fontId="9" fillId="3" borderId="6" xfId="0" applyNumberFormat="1" applyFont="1" applyFill="1" applyBorder="1" applyAlignment="1">
      <alignment horizontal="right" vertical="center" wrapText="1"/>
    </xf>
    <xf numFmtId="3" fontId="26" fillId="4" borderId="5" xfId="0" applyNumberFormat="1" applyFont="1" applyFill="1" applyBorder="1" applyAlignment="1">
      <alignment horizontal="right" vertical="center" wrapText="1"/>
    </xf>
    <xf numFmtId="0" fontId="7" fillId="6" borderId="7" xfId="0" applyFont="1" applyFill="1" applyBorder="1" applyAlignment="1">
      <alignment horizontal="center"/>
    </xf>
    <xf numFmtId="0" fontId="0" fillId="0" borderId="7" xfId="0" applyBorder="1"/>
    <xf numFmtId="49" fontId="7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10" fontId="0" fillId="0" borderId="7" xfId="0" applyNumberFormat="1" applyBorder="1"/>
    <xf numFmtId="49" fontId="7" fillId="0" borderId="7" xfId="0" applyNumberFormat="1" applyFont="1" applyFill="1" applyBorder="1"/>
    <xf numFmtId="10" fontId="7" fillId="0" borderId="7" xfId="0" applyNumberFormat="1" applyFont="1" applyBorder="1"/>
    <xf numFmtId="0" fontId="28" fillId="5" borderId="1" xfId="0" applyFont="1" applyFill="1" applyBorder="1" applyAlignment="1">
      <alignment horizontal="justify" vertical="center" wrapText="1"/>
    </xf>
    <xf numFmtId="0" fontId="28" fillId="5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9" fillId="4" borderId="2" xfId="0" applyFont="1" applyFill="1" applyBorder="1" applyAlignment="1">
      <alignment horizontal="right" vertical="center" wrapText="1"/>
    </xf>
    <xf numFmtId="0" fontId="29" fillId="5" borderId="1" xfId="0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horizontal="justify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justify" vertical="center" wrapText="1"/>
    </xf>
    <xf numFmtId="0" fontId="27" fillId="5" borderId="2" xfId="0" applyFont="1" applyFill="1" applyBorder="1" applyAlignment="1">
      <alignment horizontal="right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justify" vertical="center" wrapText="1"/>
    </xf>
    <xf numFmtId="0" fontId="30" fillId="5" borderId="1" xfId="0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7" zoomScale="71" zoomScaleNormal="71" workbookViewId="0">
      <selection activeCell="A10" sqref="A10:G10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>
      <selection sqref="A1:D69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12647</v>
      </c>
      <c r="C2"/>
      <c r="D2"/>
    </row>
    <row r="3" spans="1:4" ht="28.5" thickBot="1" x14ac:dyDescent="0.4">
      <c r="A3" s="14" t="s">
        <v>5</v>
      </c>
      <c r="B3" s="15">
        <v>6.2</v>
      </c>
      <c r="C3"/>
      <c r="D3"/>
    </row>
    <row r="4" spans="1:4" ht="15" thickBot="1" x14ac:dyDescent="0.4">
      <c r="A4" s="14" t="s">
        <v>6</v>
      </c>
      <c r="B4" s="15">
        <v>0.85940000000000005</v>
      </c>
      <c r="C4"/>
      <c r="D4"/>
    </row>
    <row r="5" spans="1:4" ht="28.5" thickBot="1" x14ac:dyDescent="0.4">
      <c r="A5" s="14" t="s">
        <v>7</v>
      </c>
      <c r="B5" s="16">
        <v>12650</v>
      </c>
      <c r="C5"/>
      <c r="D5"/>
    </row>
    <row r="6" spans="1:4" ht="28.5" thickBot="1" x14ac:dyDescent="0.4">
      <c r="A6" s="14" t="s">
        <v>8</v>
      </c>
      <c r="B6" s="16">
        <v>9342</v>
      </c>
      <c r="C6"/>
      <c r="D6"/>
    </row>
    <row r="7" spans="1:4" ht="28.5" thickBot="1" x14ac:dyDescent="0.4">
      <c r="A7" s="14" t="s">
        <v>9</v>
      </c>
      <c r="B7" s="16">
        <v>112076</v>
      </c>
      <c r="C7"/>
      <c r="D7"/>
    </row>
    <row r="8" spans="1:4" ht="28.5" thickBot="1" x14ac:dyDescent="0.4">
      <c r="A8" s="14" t="s">
        <v>10</v>
      </c>
      <c r="B8" s="17">
        <v>7.9299999999999995E-2</v>
      </c>
      <c r="C8"/>
      <c r="D8"/>
    </row>
    <row r="9" spans="1:4" ht="42.5" thickBot="1" x14ac:dyDescent="0.4">
      <c r="A9" s="14" t="s">
        <v>11</v>
      </c>
      <c r="B9" s="16">
        <v>20811</v>
      </c>
      <c r="C9"/>
      <c r="D9"/>
    </row>
    <row r="10" spans="1:4" ht="54.5" customHeight="1" x14ac:dyDescent="0.35">
      <c r="A10" s="20" t="s">
        <v>12</v>
      </c>
      <c r="B10" s="18" t="s">
        <v>13</v>
      </c>
      <c r="C10"/>
      <c r="D10"/>
    </row>
    <row r="11" spans="1:4" x14ac:dyDescent="0.35">
      <c r="A11" s="19"/>
      <c r="B11" s="18" t="s">
        <v>14</v>
      </c>
      <c r="C11"/>
      <c r="D11"/>
    </row>
    <row r="12" spans="1:4" ht="15" thickBot="1" x14ac:dyDescent="0.4">
      <c r="A12" s="21"/>
      <c r="B12" s="15" t="s">
        <v>15</v>
      </c>
      <c r="C12"/>
      <c r="D12"/>
    </row>
    <row r="13" spans="1:4" ht="98.5" thickBot="1" x14ac:dyDescent="0.4">
      <c r="A13" s="14" t="s">
        <v>16</v>
      </c>
      <c r="B13" s="16">
        <v>2815</v>
      </c>
      <c r="C13"/>
      <c r="D13"/>
    </row>
    <row r="14" spans="1:4" ht="98.5" thickBot="1" x14ac:dyDescent="0.4">
      <c r="A14" s="14" t="s">
        <v>17</v>
      </c>
      <c r="B14" s="16">
        <v>1356</v>
      </c>
      <c r="C14"/>
      <c r="D14"/>
    </row>
    <row r="15" spans="1:4" ht="15" thickBot="1" x14ac:dyDescent="0.4">
      <c r="A15" s="14" t="s">
        <v>18</v>
      </c>
      <c r="B15" s="15">
        <v>722</v>
      </c>
      <c r="C15"/>
      <c r="D15"/>
    </row>
    <row r="16" spans="1:4" ht="15" thickBot="1" x14ac:dyDescent="0.4">
      <c r="A16" s="14" t="s">
        <v>19</v>
      </c>
      <c r="B16" s="17">
        <v>0.21609999999999999</v>
      </c>
      <c r="C16"/>
      <c r="D16"/>
    </row>
    <row r="17" spans="1:4" x14ac:dyDescent="0.35">
      <c r="A17" s="22"/>
      <c r="B17"/>
      <c r="C17"/>
      <c r="D17"/>
    </row>
    <row r="18" spans="1:4" x14ac:dyDescent="0.35">
      <c r="A18" s="22"/>
      <c r="B18"/>
      <c r="C18"/>
      <c r="D18"/>
    </row>
    <row r="19" spans="1:4" ht="90" x14ac:dyDescent="0.35">
      <c r="A19" s="11" t="s">
        <v>20</v>
      </c>
      <c r="B19"/>
      <c r="C19"/>
      <c r="D19"/>
    </row>
    <row r="20" spans="1:4" ht="15" thickBot="1" x14ac:dyDescent="0.4">
      <c r="A20" s="23" t="s">
        <v>21</v>
      </c>
      <c r="B20" s="24">
        <v>4192</v>
      </c>
      <c r="C20"/>
      <c r="D20"/>
    </row>
    <row r="21" spans="1:4" x14ac:dyDescent="0.35">
      <c r="A21" s="25" t="s">
        <v>22</v>
      </c>
      <c r="B21" s="26">
        <v>21822</v>
      </c>
      <c r="C21"/>
      <c r="D21"/>
    </row>
    <row r="22" spans="1:4" ht="15" x14ac:dyDescent="0.35">
      <c r="A22" s="11"/>
      <c r="B22"/>
      <c r="C22"/>
      <c r="D22"/>
    </row>
    <row r="23" spans="1:4" ht="30.5" thickBot="1" x14ac:dyDescent="0.4">
      <c r="A23" s="11" t="s">
        <v>23</v>
      </c>
      <c r="B23"/>
      <c r="C23"/>
      <c r="D23"/>
    </row>
    <row r="24" spans="1:4" ht="28.5" thickBot="1" x14ac:dyDescent="0.4">
      <c r="A24" s="27" t="s">
        <v>24</v>
      </c>
      <c r="B24" s="28">
        <v>102402</v>
      </c>
      <c r="C24"/>
      <c r="D24"/>
    </row>
    <row r="25" spans="1:4" ht="28.5" thickBot="1" x14ac:dyDescent="0.4">
      <c r="A25" s="29" t="s">
        <v>25</v>
      </c>
      <c r="B25" s="30">
        <v>243217</v>
      </c>
      <c r="C25"/>
      <c r="D25"/>
    </row>
    <row r="26" spans="1:4" ht="84.5" thickBot="1" x14ac:dyDescent="0.4">
      <c r="A26" s="29" t="s">
        <v>26</v>
      </c>
      <c r="B26" s="31">
        <v>0.56279999999999997</v>
      </c>
      <c r="C26"/>
      <c r="D26"/>
    </row>
    <row r="27" spans="1:4" ht="42.5" thickBot="1" x14ac:dyDescent="0.4">
      <c r="A27" s="29" t="s">
        <v>27</v>
      </c>
      <c r="B27" s="32">
        <v>2.38</v>
      </c>
      <c r="C27"/>
      <c r="D27"/>
    </row>
    <row r="28" spans="1:4" ht="15" thickBot="1" x14ac:dyDescent="0.4">
      <c r="A28" s="33" t="s">
        <v>28</v>
      </c>
      <c r="B28" s="34">
        <v>345619</v>
      </c>
      <c r="C28"/>
      <c r="D28"/>
    </row>
    <row r="29" spans="1:4" ht="15" x14ac:dyDescent="0.35">
      <c r="A29" s="11"/>
      <c r="B29"/>
      <c r="C29"/>
      <c r="D29"/>
    </row>
    <row r="30" spans="1:4" ht="105" x14ac:dyDescent="0.35">
      <c r="A30" s="11" t="s">
        <v>29</v>
      </c>
      <c r="B30"/>
      <c r="C30"/>
      <c r="D30"/>
    </row>
    <row r="31" spans="1:4" ht="42.5" thickBot="1" x14ac:dyDescent="0.4">
      <c r="A31" s="35" t="s">
        <v>30</v>
      </c>
      <c r="B31" s="24">
        <v>4339</v>
      </c>
      <c r="C31"/>
      <c r="D31"/>
    </row>
    <row r="32" spans="1:4" ht="42" x14ac:dyDescent="0.35">
      <c r="A32" s="36" t="s">
        <v>31</v>
      </c>
      <c r="B32" s="26">
        <v>15996</v>
      </c>
      <c r="C32"/>
      <c r="D32"/>
    </row>
    <row r="33" spans="1:4" ht="15" x14ac:dyDescent="0.35">
      <c r="A33" s="11"/>
      <c r="B33"/>
      <c r="C33"/>
      <c r="D33"/>
    </row>
    <row r="34" spans="1:4" ht="15" x14ac:dyDescent="0.35">
      <c r="A34" s="11"/>
      <c r="B34"/>
      <c r="C34"/>
      <c r="D34"/>
    </row>
    <row r="35" spans="1:4" ht="30" x14ac:dyDescent="0.35">
      <c r="A35" s="11" t="s">
        <v>32</v>
      </c>
      <c r="B35"/>
      <c r="C35"/>
      <c r="D35"/>
    </row>
    <row r="36" spans="1:4" ht="28.5" thickBot="1" x14ac:dyDescent="0.4">
      <c r="A36" s="38"/>
      <c r="B36" s="39" t="s">
        <v>33</v>
      </c>
      <c r="C36" s="39" t="s">
        <v>5</v>
      </c>
      <c r="D36" s="39" t="s">
        <v>6</v>
      </c>
    </row>
    <row r="37" spans="1:4" ht="28.5" thickBot="1" x14ac:dyDescent="0.4">
      <c r="A37" s="23" t="s">
        <v>34</v>
      </c>
      <c r="B37" s="40">
        <v>9033</v>
      </c>
      <c r="C37" s="41">
        <v>6.56</v>
      </c>
      <c r="D37" s="42">
        <v>0.72470000000000001</v>
      </c>
    </row>
    <row r="38" spans="1:4" ht="28" x14ac:dyDescent="0.35">
      <c r="A38" s="25" t="s">
        <v>35</v>
      </c>
      <c r="B38" s="43">
        <v>3609</v>
      </c>
      <c r="C38" s="44">
        <v>5.32</v>
      </c>
      <c r="D38" s="45">
        <v>1.1978</v>
      </c>
    </row>
    <row r="39" spans="1:4" ht="15" x14ac:dyDescent="0.35">
      <c r="A39" s="11"/>
      <c r="B39"/>
      <c r="C39"/>
      <c r="D39"/>
    </row>
    <row r="40" spans="1:4" ht="30.5" thickBot="1" x14ac:dyDescent="0.4">
      <c r="A40" s="11" t="s">
        <v>36</v>
      </c>
      <c r="B40"/>
      <c r="C40"/>
      <c r="D40"/>
    </row>
    <row r="41" spans="1:4" ht="28.5" thickBot="1" x14ac:dyDescent="0.4">
      <c r="A41" s="12" t="s">
        <v>37</v>
      </c>
      <c r="B41" s="46">
        <v>7</v>
      </c>
      <c r="C41"/>
      <c r="D41"/>
    </row>
    <row r="42" spans="1:4" ht="28.5" thickBot="1" x14ac:dyDescent="0.4">
      <c r="A42" s="14" t="s">
        <v>38</v>
      </c>
      <c r="B42" s="47">
        <v>376</v>
      </c>
      <c r="C42"/>
      <c r="D42"/>
    </row>
    <row r="43" spans="1:4" ht="28.5" thickBot="1" x14ac:dyDescent="0.4">
      <c r="A43" s="14" t="s">
        <v>39</v>
      </c>
      <c r="B43" s="47">
        <v>1115</v>
      </c>
      <c r="C43"/>
      <c r="D43"/>
    </row>
    <row r="44" spans="1:4" ht="28.5" thickBot="1" x14ac:dyDescent="0.4">
      <c r="A44" s="14" t="s">
        <v>40</v>
      </c>
      <c r="B44" s="47">
        <v>456</v>
      </c>
      <c r="C44"/>
      <c r="D44"/>
    </row>
    <row r="45" spans="1:4" ht="15" thickBot="1" x14ac:dyDescent="0.4">
      <c r="A45" s="14" t="s">
        <v>41</v>
      </c>
      <c r="B45" s="47">
        <v>124</v>
      </c>
      <c r="C45"/>
      <c r="D45"/>
    </row>
    <row r="46" spans="1:4" ht="15.5" thickBot="1" x14ac:dyDescent="0.4">
      <c r="A46" s="48" t="s">
        <v>28</v>
      </c>
      <c r="B46" s="49">
        <v>2078</v>
      </c>
      <c r="C46"/>
      <c r="D46"/>
    </row>
    <row r="47" spans="1:4" ht="15" x14ac:dyDescent="0.35">
      <c r="A47" s="50"/>
      <c r="B47"/>
      <c r="C47"/>
      <c r="D47"/>
    </row>
    <row r="48" spans="1:4" ht="15" x14ac:dyDescent="0.35">
      <c r="A48" s="50"/>
      <c r="B48"/>
      <c r="C48"/>
      <c r="D48"/>
    </row>
    <row r="49" spans="1:4" ht="15" x14ac:dyDescent="0.35">
      <c r="A49" s="11"/>
      <c r="B49"/>
      <c r="C49"/>
      <c r="D49"/>
    </row>
    <row r="50" spans="1:4" ht="15" x14ac:dyDescent="0.35">
      <c r="A50" s="11"/>
      <c r="B50"/>
      <c r="C50"/>
      <c r="D50"/>
    </row>
    <row r="51" spans="1:4" ht="15" x14ac:dyDescent="0.35">
      <c r="A51" s="11"/>
      <c r="B51"/>
      <c r="C51"/>
      <c r="D51"/>
    </row>
    <row r="52" spans="1:4" ht="15" x14ac:dyDescent="0.35">
      <c r="A52" s="11"/>
      <c r="B52"/>
      <c r="C52"/>
      <c r="D52"/>
    </row>
    <row r="53" spans="1:4" ht="60" x14ac:dyDescent="0.35">
      <c r="A53" s="11" t="s">
        <v>42</v>
      </c>
      <c r="B53"/>
      <c r="C53"/>
      <c r="D53"/>
    </row>
    <row r="54" spans="1:4" ht="28.5" thickBot="1" x14ac:dyDescent="0.4">
      <c r="A54" s="23" t="s">
        <v>43</v>
      </c>
      <c r="B54" s="51" t="s">
        <v>44</v>
      </c>
      <c r="C54"/>
      <c r="D54"/>
    </row>
    <row r="55" spans="1:4" ht="25" x14ac:dyDescent="0.35">
      <c r="A55" s="54" t="s">
        <v>45</v>
      </c>
      <c r="B55" s="52" t="s">
        <v>46</v>
      </c>
      <c r="C55"/>
      <c r="D55"/>
    </row>
    <row r="56" spans="1:4" ht="38" thickBot="1" x14ac:dyDescent="0.4">
      <c r="A56" s="55"/>
      <c r="B56" s="51" t="s">
        <v>47</v>
      </c>
      <c r="C56"/>
      <c r="D56"/>
    </row>
    <row r="57" spans="1:4" ht="28.5" thickBot="1" x14ac:dyDescent="0.4">
      <c r="A57" s="23" t="s">
        <v>48</v>
      </c>
      <c r="B57" s="51" t="s">
        <v>49</v>
      </c>
      <c r="C57"/>
      <c r="D57"/>
    </row>
    <row r="58" spans="1:4" ht="42.5" thickBot="1" x14ac:dyDescent="0.4">
      <c r="A58" s="53" t="s">
        <v>50</v>
      </c>
      <c r="B58" s="51" t="s">
        <v>51</v>
      </c>
      <c r="C58"/>
      <c r="D58"/>
    </row>
    <row r="59" spans="1:4" ht="37.5" x14ac:dyDescent="0.35">
      <c r="A59" s="56" t="s">
        <v>52</v>
      </c>
      <c r="B59" s="52" t="s">
        <v>53</v>
      </c>
      <c r="C59"/>
      <c r="D59"/>
    </row>
    <row r="60" spans="1:4" ht="50" x14ac:dyDescent="0.35">
      <c r="A60" s="19"/>
      <c r="B60" s="52" t="s">
        <v>54</v>
      </c>
      <c r="C60"/>
      <c r="D60"/>
    </row>
    <row r="61" spans="1:4" ht="50" x14ac:dyDescent="0.35">
      <c r="A61" s="19"/>
      <c r="B61" s="52" t="s">
        <v>55</v>
      </c>
      <c r="C61"/>
      <c r="D61"/>
    </row>
    <row r="62" spans="1:4" ht="15" x14ac:dyDescent="0.35">
      <c r="A62" s="11"/>
      <c r="B62"/>
      <c r="C62"/>
      <c r="D62"/>
    </row>
    <row r="63" spans="1:4" ht="30.5" thickBot="1" x14ac:dyDescent="0.4">
      <c r="A63" s="11" t="s">
        <v>56</v>
      </c>
      <c r="B63"/>
      <c r="C63"/>
      <c r="D63"/>
    </row>
    <row r="64" spans="1:4" ht="42.5" thickBot="1" x14ac:dyDescent="0.4">
      <c r="A64" s="12" t="s">
        <v>57</v>
      </c>
      <c r="B64" s="46">
        <v>89</v>
      </c>
      <c r="C64"/>
      <c r="D64"/>
    </row>
    <row r="65" spans="1:4" ht="42.5" thickBot="1" x14ac:dyDescent="0.4">
      <c r="A65" s="14" t="s">
        <v>58</v>
      </c>
      <c r="B65" s="57">
        <v>6905</v>
      </c>
      <c r="C65"/>
      <c r="D65"/>
    </row>
    <row r="66" spans="1:4" ht="15" x14ac:dyDescent="0.35">
      <c r="A66" s="50"/>
      <c r="B66"/>
      <c r="C66"/>
      <c r="D66"/>
    </row>
    <row r="67" spans="1:4" ht="15" x14ac:dyDescent="0.35">
      <c r="A67" s="50"/>
      <c r="B67"/>
      <c r="C67"/>
      <c r="D67"/>
    </row>
    <row r="68" spans="1:4" x14ac:dyDescent="0.35">
      <c r="A68"/>
      <c r="B68"/>
      <c r="C68"/>
      <c r="D68"/>
    </row>
    <row r="69" spans="1:4" ht="18.5" x14ac:dyDescent="0.35">
      <c r="A69" s="58"/>
      <c r="B69"/>
      <c r="C69"/>
      <c r="D69"/>
    </row>
  </sheetData>
  <mergeCells count="3">
    <mergeCell ref="A10:A12"/>
    <mergeCell ref="A55:A56"/>
    <mergeCell ref="A59:A6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3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10" x14ac:dyDescent="0.35">
      <c r="A1" s="59"/>
      <c r="B1"/>
      <c r="C1"/>
      <c r="D1"/>
      <c r="E1"/>
      <c r="F1"/>
      <c r="G1"/>
      <c r="H1"/>
      <c r="I1"/>
      <c r="J1"/>
    </row>
    <row r="2" spans="1:10" ht="15" thickBot="1" x14ac:dyDescent="0.4">
      <c r="A2" s="60"/>
      <c r="B2" s="60"/>
      <c r="C2" s="76" t="s">
        <v>59</v>
      </c>
      <c r="D2" s="76"/>
      <c r="E2" s="76"/>
      <c r="F2" s="76"/>
      <c r="G2" s="76"/>
      <c r="H2" s="76"/>
      <c r="I2" s="76"/>
      <c r="J2" s="76"/>
    </row>
    <row r="3" spans="1:10" ht="25.5" thickBot="1" x14ac:dyDescent="0.4">
      <c r="A3" s="61" t="s">
        <v>60</v>
      </c>
      <c r="B3" s="77" t="s">
        <v>61</v>
      </c>
      <c r="C3" s="77"/>
      <c r="D3" s="78" t="s">
        <v>62</v>
      </c>
      <c r="E3" s="78"/>
      <c r="F3" s="64">
        <v>42064</v>
      </c>
      <c r="G3" s="63" t="s">
        <v>63</v>
      </c>
      <c r="H3" s="62" t="s">
        <v>64</v>
      </c>
      <c r="I3" s="63" t="s">
        <v>65</v>
      </c>
      <c r="J3" s="62" t="s">
        <v>28</v>
      </c>
    </row>
    <row r="4" spans="1:10" ht="38" thickBot="1" x14ac:dyDescent="0.4">
      <c r="A4" s="65" t="s">
        <v>66</v>
      </c>
      <c r="B4" s="79" t="s">
        <v>67</v>
      </c>
      <c r="C4" s="79"/>
      <c r="D4" s="80">
        <v>361</v>
      </c>
      <c r="E4" s="80"/>
      <c r="F4" s="67">
        <v>2609</v>
      </c>
      <c r="G4" s="68">
        <v>15032</v>
      </c>
      <c r="H4" s="67">
        <v>3987</v>
      </c>
      <c r="I4" s="68">
        <v>1124</v>
      </c>
      <c r="J4" s="67">
        <v>23113</v>
      </c>
    </row>
    <row r="5" spans="1:10" ht="25.5" thickBot="1" x14ac:dyDescent="0.4">
      <c r="A5" s="69" t="s">
        <v>68</v>
      </c>
      <c r="B5" s="79" t="s">
        <v>67</v>
      </c>
      <c r="C5" s="79"/>
      <c r="D5" s="81">
        <v>505</v>
      </c>
      <c r="E5" s="81"/>
      <c r="F5" s="67">
        <v>4164</v>
      </c>
      <c r="G5" s="71">
        <v>22572</v>
      </c>
      <c r="H5" s="67">
        <v>6748</v>
      </c>
      <c r="I5" s="71">
        <v>1682</v>
      </c>
      <c r="J5" s="67">
        <v>35671</v>
      </c>
    </row>
    <row r="6" spans="1:10" ht="38" thickBot="1" x14ac:dyDescent="0.4">
      <c r="A6" s="65" t="s">
        <v>69</v>
      </c>
      <c r="B6" s="79" t="s">
        <v>67</v>
      </c>
      <c r="C6" s="79"/>
      <c r="D6" s="82">
        <v>1176</v>
      </c>
      <c r="E6" s="82"/>
      <c r="F6" s="67">
        <v>5940</v>
      </c>
      <c r="G6" s="68">
        <v>22150</v>
      </c>
      <c r="H6" s="67">
        <v>4925</v>
      </c>
      <c r="I6" s="66">
        <v>877</v>
      </c>
      <c r="J6" s="67">
        <v>35068</v>
      </c>
    </row>
    <row r="7" spans="1:10" ht="15" thickBot="1" x14ac:dyDescent="0.4">
      <c r="A7" s="69" t="s">
        <v>70</v>
      </c>
      <c r="B7" s="79" t="s">
        <v>67</v>
      </c>
      <c r="C7" s="79"/>
      <c r="D7" s="81">
        <v>373</v>
      </c>
      <c r="E7" s="81"/>
      <c r="F7" s="67">
        <v>2552</v>
      </c>
      <c r="G7" s="71">
        <v>13526</v>
      </c>
      <c r="H7" s="67">
        <v>2755</v>
      </c>
      <c r="I7" s="70">
        <v>598</v>
      </c>
      <c r="J7" s="67">
        <v>19804</v>
      </c>
    </row>
    <row r="8" spans="1:10" ht="15" thickBot="1" x14ac:dyDescent="0.4">
      <c r="A8" s="65" t="s">
        <v>71</v>
      </c>
      <c r="B8" s="79" t="s">
        <v>67</v>
      </c>
      <c r="C8" s="79"/>
      <c r="D8" s="80">
        <v>327</v>
      </c>
      <c r="E8" s="80"/>
      <c r="F8" s="67">
        <v>2273</v>
      </c>
      <c r="G8" s="68">
        <v>13255</v>
      </c>
      <c r="H8" s="67">
        <v>3746</v>
      </c>
      <c r="I8" s="66">
        <v>823</v>
      </c>
      <c r="J8" s="67">
        <v>20424</v>
      </c>
    </row>
    <row r="9" spans="1:10" ht="25.5" thickBot="1" x14ac:dyDescent="0.4">
      <c r="A9" s="69" t="s">
        <v>72</v>
      </c>
      <c r="B9" s="79" t="s">
        <v>67</v>
      </c>
      <c r="C9" s="79"/>
      <c r="D9" s="81">
        <v>351</v>
      </c>
      <c r="E9" s="81"/>
      <c r="F9" s="67">
        <v>2569</v>
      </c>
      <c r="G9" s="71">
        <v>9085</v>
      </c>
      <c r="H9" s="67">
        <v>1484</v>
      </c>
      <c r="I9" s="70">
        <v>514</v>
      </c>
      <c r="J9" s="67">
        <v>14003</v>
      </c>
    </row>
    <row r="10" spans="1:10" ht="38" thickBot="1" x14ac:dyDescent="0.4">
      <c r="A10" s="65" t="s">
        <v>73</v>
      </c>
      <c r="B10" s="79" t="s">
        <v>74</v>
      </c>
      <c r="C10" s="79"/>
      <c r="D10" s="80">
        <v>888</v>
      </c>
      <c r="E10" s="80"/>
      <c r="F10" s="67">
        <v>6379</v>
      </c>
      <c r="G10" s="68">
        <v>20949</v>
      </c>
      <c r="H10" s="67">
        <v>2096</v>
      </c>
      <c r="I10" s="66">
        <v>496</v>
      </c>
      <c r="J10" s="67">
        <v>30808</v>
      </c>
    </row>
    <row r="11" spans="1:10" x14ac:dyDescent="0.35">
      <c r="A11" s="72"/>
      <c r="B11" s="73" t="s">
        <v>28</v>
      </c>
      <c r="C11" s="83">
        <v>3981</v>
      </c>
      <c r="D11" s="83"/>
      <c r="E11" s="83">
        <v>26486</v>
      </c>
      <c r="F11" s="83"/>
      <c r="G11" s="74">
        <v>116569</v>
      </c>
      <c r="H11" s="74">
        <v>25741</v>
      </c>
      <c r="I11" s="74">
        <v>6114</v>
      </c>
      <c r="J11" s="74">
        <v>178891</v>
      </c>
    </row>
    <row r="12" spans="1:10" x14ac:dyDescent="0.35">
      <c r="A12" s="75"/>
      <c r="B12" s="75"/>
      <c r="C12" s="75"/>
      <c r="D12" s="75"/>
      <c r="E12" s="75"/>
      <c r="F12" s="75"/>
      <c r="G12" s="75"/>
      <c r="H12" s="75"/>
      <c r="I12" s="75"/>
      <c r="J12" s="75"/>
    </row>
    <row r="13" spans="1:10" ht="50" x14ac:dyDescent="0.35">
      <c r="A13" s="22" t="s">
        <v>75</v>
      </c>
      <c r="B13"/>
      <c r="C13"/>
      <c r="D13"/>
      <c r="E13"/>
      <c r="F13"/>
      <c r="G13"/>
      <c r="H13"/>
      <c r="I13"/>
      <c r="J13"/>
    </row>
  </sheetData>
  <mergeCells count="19">
    <mergeCell ref="B9:C9"/>
    <mergeCell ref="D9:E9"/>
    <mergeCell ref="B10:C10"/>
    <mergeCell ref="D10:E10"/>
    <mergeCell ref="C11:D11"/>
    <mergeCell ref="E11:F11"/>
    <mergeCell ref="B6:C6"/>
    <mergeCell ref="D6:E6"/>
    <mergeCell ref="B7:C7"/>
    <mergeCell ref="D7:E7"/>
    <mergeCell ref="B8:C8"/>
    <mergeCell ref="D8:E8"/>
    <mergeCell ref="C2:J2"/>
    <mergeCell ref="B3:C3"/>
    <mergeCell ref="D3:E3"/>
    <mergeCell ref="B4:C4"/>
    <mergeCell ref="D4:E4"/>
    <mergeCell ref="B5:C5"/>
    <mergeCell ref="D5:E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sqref="A1:E25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84" t="s">
        <v>76</v>
      </c>
      <c r="B1"/>
      <c r="C1"/>
      <c r="D1"/>
      <c r="E1"/>
    </row>
    <row r="2" spans="1:5" x14ac:dyDescent="0.35">
      <c r="A2" s="85" t="s">
        <v>2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86" t="s">
        <v>77</v>
      </c>
      <c r="B4" s="84" t="s">
        <v>78</v>
      </c>
      <c r="C4" s="84" t="s">
        <v>79</v>
      </c>
      <c r="D4" s="84" t="s">
        <v>80</v>
      </c>
      <c r="E4" s="84" t="s">
        <v>81</v>
      </c>
    </row>
    <row r="5" spans="1:5" x14ac:dyDescent="0.35">
      <c r="A5" s="87" t="s">
        <v>82</v>
      </c>
      <c r="B5" s="85">
        <v>3813</v>
      </c>
      <c r="C5" s="85">
        <v>3499</v>
      </c>
      <c r="D5" s="88">
        <f>(B5/$B$25)*-1</f>
        <v>-4.3983297190052138E-2</v>
      </c>
      <c r="E5" s="88">
        <f>C5/$C$25</f>
        <v>3.7950520070716601E-2</v>
      </c>
    </row>
    <row r="6" spans="1:5" x14ac:dyDescent="0.35">
      <c r="A6" s="87" t="s">
        <v>83</v>
      </c>
      <c r="B6" s="85">
        <v>5232</v>
      </c>
      <c r="C6" s="85">
        <v>4995</v>
      </c>
      <c r="D6" s="88">
        <f t="shared" ref="D6:D24" si="0">(B6/$B$25)*-1</f>
        <v>-6.0351589535366588E-2</v>
      </c>
      <c r="E6" s="88">
        <f t="shared" ref="E6:E24" si="1">C6/$C$25</f>
        <v>5.4176292584518268E-2</v>
      </c>
    </row>
    <row r="7" spans="1:5" x14ac:dyDescent="0.35">
      <c r="A7" s="87" t="s">
        <v>84</v>
      </c>
      <c r="B7" s="85">
        <v>5517</v>
      </c>
      <c r="C7" s="85">
        <v>5226</v>
      </c>
      <c r="D7" s="88">
        <f t="shared" si="0"/>
        <v>-6.3639090112121072E-2</v>
      </c>
      <c r="E7" s="88">
        <f t="shared" si="1"/>
        <v>5.6681742752090584E-2</v>
      </c>
    </row>
    <row r="8" spans="1:5" x14ac:dyDescent="0.35">
      <c r="A8" s="87" t="s">
        <v>85</v>
      </c>
      <c r="B8" s="85">
        <v>5147</v>
      </c>
      <c r="C8" s="85">
        <v>4870</v>
      </c>
      <c r="D8" s="88">
        <f t="shared" si="0"/>
        <v>-5.9371106907211736E-2</v>
      </c>
      <c r="E8" s="88">
        <f t="shared" si="1"/>
        <v>5.282052950682762E-2</v>
      </c>
    </row>
    <row r="9" spans="1:5" x14ac:dyDescent="0.35">
      <c r="A9" s="87" t="s">
        <v>86</v>
      </c>
      <c r="B9" s="85">
        <v>4398</v>
      </c>
      <c r="C9" s="85">
        <v>4262</v>
      </c>
      <c r="D9" s="88">
        <f t="shared" si="0"/>
        <v>-5.0731324689706085E-2</v>
      </c>
      <c r="E9" s="88">
        <f t="shared" si="1"/>
        <v>4.6226097896940314E-2</v>
      </c>
    </row>
    <row r="10" spans="1:5" x14ac:dyDescent="0.35">
      <c r="A10" s="87" t="s">
        <v>87</v>
      </c>
      <c r="B10" s="85">
        <v>4107</v>
      </c>
      <c r="C10" s="85">
        <v>4271</v>
      </c>
      <c r="D10" s="88">
        <f t="shared" si="0"/>
        <v>-4.7374613574493608E-2</v>
      </c>
      <c r="E10" s="88">
        <f t="shared" si="1"/>
        <v>4.6323712838534044E-2</v>
      </c>
    </row>
    <row r="11" spans="1:5" x14ac:dyDescent="0.35">
      <c r="A11" s="87" t="s">
        <v>88</v>
      </c>
      <c r="B11" s="85">
        <v>4764</v>
      </c>
      <c r="C11" s="85">
        <v>5125</v>
      </c>
      <c r="D11" s="88">
        <f t="shared" si="0"/>
        <v>-5.495316753564343E-2</v>
      </c>
      <c r="E11" s="88">
        <f t="shared" si="1"/>
        <v>5.5586286185316545E-2</v>
      </c>
    </row>
    <row r="12" spans="1:5" x14ac:dyDescent="0.35">
      <c r="A12" s="87" t="s">
        <v>89</v>
      </c>
      <c r="B12" s="85">
        <v>6101</v>
      </c>
      <c r="C12" s="85">
        <v>6645</v>
      </c>
      <c r="D12" s="88">
        <f t="shared" si="0"/>
        <v>-7.0375582522032021E-2</v>
      </c>
      <c r="E12" s="88">
        <f t="shared" si="1"/>
        <v>7.2072365210034822E-2</v>
      </c>
    </row>
    <row r="13" spans="1:5" x14ac:dyDescent="0.35">
      <c r="A13" s="87" t="s">
        <v>90</v>
      </c>
      <c r="B13" s="85">
        <v>8189</v>
      </c>
      <c r="C13" s="85">
        <v>8578</v>
      </c>
      <c r="D13" s="88">
        <f t="shared" si="0"/>
        <v>-9.4460849905412259E-2</v>
      </c>
      <c r="E13" s="88">
        <f t="shared" si="1"/>
        <v>9.3037885443442991E-2</v>
      </c>
    </row>
    <row r="14" spans="1:5" x14ac:dyDescent="0.35">
      <c r="A14" s="87" t="s">
        <v>91</v>
      </c>
      <c r="B14" s="85">
        <v>9069</v>
      </c>
      <c r="C14" s="85">
        <v>9018</v>
      </c>
      <c r="D14" s="88">
        <f t="shared" si="0"/>
        <v>-0.10461172887925069</v>
      </c>
      <c r="E14" s="88">
        <f t="shared" si="1"/>
        <v>9.7810171476914065E-2</v>
      </c>
    </row>
    <row r="15" spans="1:5" x14ac:dyDescent="0.35">
      <c r="A15" s="87" t="s">
        <v>92</v>
      </c>
      <c r="B15" s="85">
        <v>6695</v>
      </c>
      <c r="C15" s="85">
        <v>6609</v>
      </c>
      <c r="D15" s="88">
        <f t="shared" si="0"/>
        <v>-7.7227425829372948E-2</v>
      </c>
      <c r="E15" s="88">
        <f t="shared" si="1"/>
        <v>7.1681905443659905E-2</v>
      </c>
    </row>
    <row r="16" spans="1:5" x14ac:dyDescent="0.35">
      <c r="A16" s="87" t="s">
        <v>93</v>
      </c>
      <c r="B16" s="85">
        <v>5318</v>
      </c>
      <c r="C16" s="85">
        <v>5947</v>
      </c>
      <c r="D16" s="88">
        <f t="shared" si="0"/>
        <v>-6.1343607253264432E-2</v>
      </c>
      <c r="E16" s="88">
        <f t="shared" si="1"/>
        <v>6.4501784184210237E-2</v>
      </c>
    </row>
    <row r="17" spans="1:5" x14ac:dyDescent="0.35">
      <c r="A17" s="87" t="s">
        <v>94</v>
      </c>
      <c r="B17" s="85">
        <v>4521</v>
      </c>
      <c r="C17" s="85">
        <v>5120</v>
      </c>
      <c r="D17" s="88">
        <f t="shared" si="0"/>
        <v>-5.2150140728094867E-2</v>
      </c>
      <c r="E17" s="88">
        <f t="shared" si="1"/>
        <v>5.5532055662208916E-2</v>
      </c>
    </row>
    <row r="18" spans="1:5" x14ac:dyDescent="0.35">
      <c r="A18" s="87" t="s">
        <v>95</v>
      </c>
      <c r="B18" s="85">
        <v>4000</v>
      </c>
      <c r="C18" s="85">
        <v>5286</v>
      </c>
      <c r="D18" s="88">
        <f t="shared" si="0"/>
        <v>-4.6140358971992805E-2</v>
      </c>
      <c r="E18" s="88">
        <f t="shared" si="1"/>
        <v>5.7332509029382098E-2</v>
      </c>
    </row>
    <row r="19" spans="1:5" x14ac:dyDescent="0.35">
      <c r="A19" s="87" t="s">
        <v>96</v>
      </c>
      <c r="B19" s="85">
        <v>4395</v>
      </c>
      <c r="C19" s="85">
        <v>5270</v>
      </c>
      <c r="D19" s="88">
        <f t="shared" si="0"/>
        <v>-5.0696719420477092E-2</v>
      </c>
      <c r="E19" s="88">
        <f t="shared" si="1"/>
        <v>5.7158971355437696E-2</v>
      </c>
    </row>
    <row r="20" spans="1:5" x14ac:dyDescent="0.35">
      <c r="A20" s="87" t="s">
        <v>97</v>
      </c>
      <c r="B20" s="85">
        <v>3076</v>
      </c>
      <c r="C20" s="85">
        <v>3714</v>
      </c>
      <c r="D20" s="88">
        <f t="shared" si="0"/>
        <v>-3.5481936049462467E-2</v>
      </c>
      <c r="E20" s="88">
        <f t="shared" si="1"/>
        <v>4.0282432564344516E-2</v>
      </c>
    </row>
    <row r="21" spans="1:5" x14ac:dyDescent="0.35">
      <c r="A21" s="87" t="s">
        <v>98</v>
      </c>
      <c r="B21" s="85">
        <v>1404</v>
      </c>
      <c r="C21" s="85">
        <v>1769</v>
      </c>
      <c r="D21" s="88">
        <f t="shared" si="0"/>
        <v>-1.6195265999169473E-2</v>
      </c>
      <c r="E21" s="88">
        <f t="shared" si="1"/>
        <v>1.9186759075478042E-2</v>
      </c>
    </row>
    <row r="22" spans="1:5" x14ac:dyDescent="0.35">
      <c r="A22" s="87" t="s">
        <v>99</v>
      </c>
      <c r="B22" s="85">
        <v>651</v>
      </c>
      <c r="C22" s="85">
        <v>1162</v>
      </c>
      <c r="D22" s="88">
        <f t="shared" si="0"/>
        <v>-7.5093434226918285E-3</v>
      </c>
      <c r="E22" s="88">
        <f t="shared" si="1"/>
        <v>1.2603173570212258E-2</v>
      </c>
    </row>
    <row r="23" spans="1:5" x14ac:dyDescent="0.35">
      <c r="A23" s="87" t="s">
        <v>100</v>
      </c>
      <c r="B23" s="85">
        <v>245</v>
      </c>
      <c r="C23" s="85">
        <v>613</v>
      </c>
      <c r="D23" s="88">
        <f t="shared" si="0"/>
        <v>-2.8260969870345593E-3</v>
      </c>
      <c r="E23" s="88">
        <f t="shared" si="1"/>
        <v>6.648662132994935E-3</v>
      </c>
    </row>
    <row r="24" spans="1:5" x14ac:dyDescent="0.35">
      <c r="A24" s="87" t="s">
        <v>101</v>
      </c>
      <c r="B24" s="85">
        <v>50</v>
      </c>
      <c r="C24" s="85">
        <v>220</v>
      </c>
      <c r="D24" s="88">
        <f t="shared" si="0"/>
        <v>-5.7675448714991E-4</v>
      </c>
      <c r="E24" s="88">
        <f t="shared" si="1"/>
        <v>2.3861430167355395E-3</v>
      </c>
    </row>
    <row r="25" spans="1:5" x14ac:dyDescent="0.35">
      <c r="A25" s="89" t="s">
        <v>28</v>
      </c>
      <c r="B25" s="85">
        <v>86692</v>
      </c>
      <c r="C25" s="85">
        <v>92199</v>
      </c>
      <c r="D25" s="90">
        <f t="shared" ref="D25:E25" si="2">SUM(D5:D24)</f>
        <v>-0.99999999999999978</v>
      </c>
      <c r="E25" s="90">
        <f t="shared" si="2"/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C33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91" t="s">
        <v>102</v>
      </c>
      <c r="B1" s="92">
        <v>2022</v>
      </c>
      <c r="C1" s="92">
        <v>2023</v>
      </c>
    </row>
    <row r="2" spans="1:3" ht="28.5" thickBot="1" x14ac:dyDescent="0.4">
      <c r="A2" s="14" t="s">
        <v>103</v>
      </c>
      <c r="B2" s="93">
        <v>1</v>
      </c>
      <c r="C2" s="93">
        <v>1</v>
      </c>
    </row>
    <row r="3" spans="1:3" ht="28.5" thickBot="1" x14ac:dyDescent="0.4">
      <c r="A3" s="14" t="s">
        <v>104</v>
      </c>
      <c r="B3" s="93">
        <v>1</v>
      </c>
      <c r="C3" s="93">
        <v>0</v>
      </c>
    </row>
    <row r="4" spans="1:3" ht="42.5" thickBot="1" x14ac:dyDescent="0.4">
      <c r="A4" s="14" t="s">
        <v>105</v>
      </c>
      <c r="B4" s="93">
        <v>0</v>
      </c>
      <c r="C4" s="93">
        <v>1</v>
      </c>
    </row>
    <row r="5" spans="1:3" ht="28.5" thickBot="1" x14ac:dyDescent="0.4">
      <c r="A5" s="14" t="s">
        <v>106</v>
      </c>
      <c r="B5" s="93">
        <v>0</v>
      </c>
      <c r="C5" s="93">
        <v>0</v>
      </c>
    </row>
    <row r="6" spans="1:3" ht="28.5" thickBot="1" x14ac:dyDescent="0.4">
      <c r="A6" s="14" t="s">
        <v>107</v>
      </c>
      <c r="B6" s="93">
        <v>1</v>
      </c>
      <c r="C6" s="93">
        <v>1</v>
      </c>
    </row>
    <row r="7" spans="1:3" ht="28.5" thickBot="1" x14ac:dyDescent="0.4">
      <c r="A7" s="14" t="s">
        <v>108</v>
      </c>
      <c r="B7" s="93">
        <v>2</v>
      </c>
      <c r="C7" s="93">
        <v>1</v>
      </c>
    </row>
    <row r="8" spans="1:3" ht="28.5" thickBot="1" x14ac:dyDescent="0.4">
      <c r="A8" s="14" t="s">
        <v>109</v>
      </c>
      <c r="B8" s="93">
        <v>1</v>
      </c>
      <c r="C8" s="93">
        <v>1</v>
      </c>
    </row>
    <row r="9" spans="1:3" ht="42.5" thickBot="1" x14ac:dyDescent="0.4">
      <c r="A9" s="14" t="s">
        <v>110</v>
      </c>
      <c r="B9" s="93">
        <v>2</v>
      </c>
      <c r="C9" s="93">
        <v>2</v>
      </c>
    </row>
    <row r="10" spans="1:3" ht="15" thickBot="1" x14ac:dyDescent="0.4">
      <c r="A10" s="95" t="s">
        <v>111</v>
      </c>
      <c r="B10" s="95"/>
      <c r="C10" s="95"/>
    </row>
    <row r="11" spans="1:3" ht="15" thickBot="1" x14ac:dyDescent="0.4">
      <c r="A11" s="14" t="s">
        <v>112</v>
      </c>
      <c r="B11" s="93">
        <v>377</v>
      </c>
      <c r="C11" s="93">
        <v>376</v>
      </c>
    </row>
    <row r="12" spans="1:3" ht="15" thickBot="1" x14ac:dyDescent="0.4">
      <c r="A12" s="95" t="s">
        <v>113</v>
      </c>
      <c r="B12" s="95"/>
      <c r="C12" s="95"/>
    </row>
    <row r="13" spans="1:3" ht="70.5" thickBot="1" x14ac:dyDescent="0.4">
      <c r="A13" s="14" t="s">
        <v>114</v>
      </c>
      <c r="B13" s="93">
        <v>542</v>
      </c>
      <c r="C13" s="93">
        <v>537</v>
      </c>
    </row>
    <row r="14" spans="1:3" ht="15" thickBot="1" x14ac:dyDescent="0.4">
      <c r="A14" s="14" t="s">
        <v>115</v>
      </c>
      <c r="B14" s="93">
        <v>19</v>
      </c>
      <c r="C14" s="93">
        <v>19</v>
      </c>
    </row>
    <row r="15" spans="1:3" ht="42.5" thickBot="1" x14ac:dyDescent="0.4">
      <c r="A15" s="14" t="s">
        <v>116</v>
      </c>
      <c r="B15" s="93">
        <v>22</v>
      </c>
      <c r="C15" s="93">
        <v>22</v>
      </c>
    </row>
    <row r="16" spans="1:3" ht="42.5" thickBot="1" x14ac:dyDescent="0.4">
      <c r="A16" s="14" t="s">
        <v>117</v>
      </c>
      <c r="B16" s="93">
        <v>129</v>
      </c>
      <c r="C16" s="93">
        <v>126</v>
      </c>
    </row>
    <row r="17" spans="1:3" ht="56.5" thickBot="1" x14ac:dyDescent="0.4">
      <c r="A17" s="14" t="s">
        <v>118</v>
      </c>
      <c r="B17" s="93">
        <v>395</v>
      </c>
      <c r="C17" s="93">
        <v>393</v>
      </c>
    </row>
    <row r="18" spans="1:3" ht="84.5" thickBot="1" x14ac:dyDescent="0.4">
      <c r="A18" s="14" t="s">
        <v>119</v>
      </c>
      <c r="B18" s="93">
        <v>5</v>
      </c>
      <c r="C18" s="93">
        <v>6</v>
      </c>
    </row>
    <row r="19" spans="1:3" ht="70.5" thickBot="1" x14ac:dyDescent="0.4">
      <c r="A19" s="14" t="s">
        <v>120</v>
      </c>
      <c r="B19" s="93">
        <v>14</v>
      </c>
      <c r="C19" s="93">
        <v>12</v>
      </c>
    </row>
    <row r="20" spans="1:3" ht="15" thickBot="1" x14ac:dyDescent="0.4">
      <c r="A20" s="95" t="s">
        <v>121</v>
      </c>
      <c r="B20" s="95"/>
      <c r="C20" s="95"/>
    </row>
    <row r="21" spans="1:3" ht="84.5" thickBot="1" x14ac:dyDescent="0.4">
      <c r="A21" s="14" t="s">
        <v>122</v>
      </c>
      <c r="B21" s="93">
        <v>10</v>
      </c>
      <c r="C21" s="93">
        <v>13</v>
      </c>
    </row>
    <row r="22" spans="1:3" ht="84.5" thickBot="1" x14ac:dyDescent="0.4">
      <c r="A22" s="14" t="s">
        <v>123</v>
      </c>
      <c r="B22" s="93">
        <v>23</v>
      </c>
      <c r="C22" s="93">
        <v>21</v>
      </c>
    </row>
    <row r="23" spans="1:3" ht="42.5" thickBot="1" x14ac:dyDescent="0.4">
      <c r="A23" s="14" t="s">
        <v>124</v>
      </c>
      <c r="B23" s="93">
        <v>13</v>
      </c>
      <c r="C23" s="93">
        <v>12</v>
      </c>
    </row>
    <row r="24" spans="1:3" ht="42.5" thickBot="1" x14ac:dyDescent="0.4">
      <c r="A24" s="14" t="s">
        <v>125</v>
      </c>
      <c r="B24" s="93">
        <v>183</v>
      </c>
      <c r="C24" s="93">
        <v>161</v>
      </c>
    </row>
    <row r="25" spans="1:3" ht="15" thickBot="1" x14ac:dyDescent="0.4">
      <c r="A25" s="14" t="s">
        <v>126</v>
      </c>
      <c r="B25" s="93">
        <v>188</v>
      </c>
      <c r="C25" s="93">
        <v>161</v>
      </c>
    </row>
    <row r="26" spans="1:3" ht="28.5" thickBot="1" x14ac:dyDescent="0.4">
      <c r="A26" s="14" t="s">
        <v>127</v>
      </c>
      <c r="B26" s="93">
        <v>60</v>
      </c>
      <c r="C26" s="93">
        <v>60</v>
      </c>
    </row>
    <row r="27" spans="1:3" ht="42.5" thickBot="1" x14ac:dyDescent="0.4">
      <c r="A27" s="14" t="s">
        <v>128</v>
      </c>
      <c r="B27" s="93">
        <v>25</v>
      </c>
      <c r="C27" s="93">
        <v>28</v>
      </c>
    </row>
    <row r="28" spans="1:3" ht="15" thickBot="1" x14ac:dyDescent="0.4">
      <c r="A28" s="95" t="s">
        <v>129</v>
      </c>
      <c r="B28" s="95"/>
      <c r="C28" s="95"/>
    </row>
    <row r="29" spans="1:3" ht="42.5" thickBot="1" x14ac:dyDescent="0.4">
      <c r="A29" s="14" t="s">
        <v>130</v>
      </c>
      <c r="B29" s="93">
        <v>99</v>
      </c>
      <c r="C29" s="93">
        <v>100</v>
      </c>
    </row>
    <row r="30" spans="1:3" ht="70.5" thickBot="1" x14ac:dyDescent="0.4">
      <c r="A30" s="14" t="s">
        <v>131</v>
      </c>
      <c r="B30" s="93">
        <v>12</v>
      </c>
      <c r="C30" s="93">
        <v>14</v>
      </c>
    </row>
    <row r="31" spans="1:3" ht="42.5" thickBot="1" x14ac:dyDescent="0.4">
      <c r="A31" s="14" t="s">
        <v>132</v>
      </c>
      <c r="B31" s="93">
        <v>11</v>
      </c>
      <c r="C31" s="93">
        <v>10</v>
      </c>
    </row>
    <row r="32" spans="1:3" ht="15" thickBot="1" x14ac:dyDescent="0.4">
      <c r="A32" s="48" t="s">
        <v>28</v>
      </c>
      <c r="B32" s="94">
        <v>2135</v>
      </c>
      <c r="C32" s="94">
        <v>2078</v>
      </c>
    </row>
    <row r="33" spans="1:3" ht="15" x14ac:dyDescent="0.4">
      <c r="A33" s="37" t="s">
        <v>133</v>
      </c>
      <c r="B33"/>
      <c r="C33"/>
    </row>
  </sheetData>
  <mergeCells count="4">
    <mergeCell ref="A10:C10"/>
    <mergeCell ref="A12:C12"/>
    <mergeCell ref="A20:C20"/>
    <mergeCell ref="A28:C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C23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96" t="s">
        <v>134</v>
      </c>
      <c r="B1" s="97">
        <v>2022</v>
      </c>
      <c r="C1" s="97">
        <v>2023</v>
      </c>
    </row>
    <row r="2" spans="1:3" ht="26.5" thickBot="1" x14ac:dyDescent="0.4">
      <c r="A2" s="98" t="s">
        <v>135</v>
      </c>
      <c r="B2" s="99">
        <v>328</v>
      </c>
      <c r="C2" s="99">
        <v>328</v>
      </c>
    </row>
    <row r="3" spans="1:3" ht="26.5" thickBot="1" x14ac:dyDescent="0.4">
      <c r="A3" s="98" t="s">
        <v>136</v>
      </c>
      <c r="B3" s="99">
        <v>263</v>
      </c>
      <c r="C3" s="99">
        <v>269</v>
      </c>
    </row>
    <row r="4" spans="1:3" ht="28.5" thickBot="1" x14ac:dyDescent="0.4">
      <c r="A4" s="100" t="s">
        <v>137</v>
      </c>
      <c r="B4" s="101"/>
      <c r="C4" s="102"/>
    </row>
    <row r="5" spans="1:3" ht="25.5" thickBot="1" x14ac:dyDescent="0.4">
      <c r="A5" s="98" t="s">
        <v>138</v>
      </c>
      <c r="B5" s="99">
        <v>12</v>
      </c>
      <c r="C5" s="99">
        <v>12</v>
      </c>
    </row>
    <row r="6" spans="1:3" ht="38" thickBot="1" x14ac:dyDescent="0.4">
      <c r="A6" s="103" t="s">
        <v>139</v>
      </c>
      <c r="B6" s="101"/>
      <c r="C6" s="102"/>
    </row>
    <row r="7" spans="1:3" ht="15" thickBot="1" x14ac:dyDescent="0.4">
      <c r="A7" s="98" t="s">
        <v>140</v>
      </c>
      <c r="B7" s="99">
        <v>4</v>
      </c>
      <c r="C7" s="99">
        <v>4</v>
      </c>
    </row>
    <row r="8" spans="1:3" ht="25.5" thickBot="1" x14ac:dyDescent="0.4">
      <c r="A8" s="98" t="s">
        <v>141</v>
      </c>
      <c r="B8" s="99">
        <v>71</v>
      </c>
      <c r="C8" s="99">
        <v>71</v>
      </c>
    </row>
    <row r="9" spans="1:3" ht="50.5" thickBot="1" x14ac:dyDescent="0.4">
      <c r="A9" s="98" t="s">
        <v>142</v>
      </c>
      <c r="B9" s="99">
        <v>30</v>
      </c>
      <c r="C9" s="99">
        <v>30</v>
      </c>
    </row>
    <row r="10" spans="1:3" ht="38" thickBot="1" x14ac:dyDescent="0.4">
      <c r="A10" s="103" t="s">
        <v>143</v>
      </c>
      <c r="B10" s="102"/>
      <c r="C10" s="102"/>
    </row>
    <row r="11" spans="1:3" ht="15" thickBot="1" x14ac:dyDescent="0.4">
      <c r="A11" s="98" t="s">
        <v>144</v>
      </c>
      <c r="B11" s="99">
        <v>12</v>
      </c>
      <c r="C11" s="99">
        <v>12</v>
      </c>
    </row>
    <row r="12" spans="1:3" ht="15" thickBot="1" x14ac:dyDescent="0.4">
      <c r="A12" s="98" t="s">
        <v>145</v>
      </c>
      <c r="B12" s="99">
        <v>30</v>
      </c>
      <c r="C12" s="99">
        <v>30</v>
      </c>
    </row>
    <row r="13" spans="1:3" ht="15" thickBot="1" x14ac:dyDescent="0.4">
      <c r="A13" s="98" t="s">
        <v>146</v>
      </c>
      <c r="B13" s="99">
        <v>7</v>
      </c>
      <c r="C13" s="99">
        <v>7</v>
      </c>
    </row>
    <row r="14" spans="1:3" ht="15" thickBot="1" x14ac:dyDescent="0.4">
      <c r="A14" s="98" t="s">
        <v>147</v>
      </c>
      <c r="B14" s="99">
        <v>26</v>
      </c>
      <c r="C14" s="99">
        <v>26</v>
      </c>
    </row>
    <row r="15" spans="1:3" ht="38" thickBot="1" x14ac:dyDescent="0.4">
      <c r="A15" s="103" t="s">
        <v>148</v>
      </c>
      <c r="B15" s="101"/>
      <c r="C15" s="102"/>
    </row>
    <row r="16" spans="1:3" ht="15" thickBot="1" x14ac:dyDescent="0.4">
      <c r="A16" s="98" t="s">
        <v>149</v>
      </c>
      <c r="B16" s="99">
        <v>2</v>
      </c>
      <c r="C16" s="99">
        <v>2</v>
      </c>
    </row>
    <row r="17" spans="1:3" ht="15" thickBot="1" x14ac:dyDescent="0.4">
      <c r="A17" s="98" t="s">
        <v>150</v>
      </c>
      <c r="B17" s="99">
        <v>2</v>
      </c>
      <c r="C17" s="99">
        <v>2</v>
      </c>
    </row>
    <row r="18" spans="1:3" ht="15" thickBot="1" x14ac:dyDescent="0.4">
      <c r="A18" s="98" t="s">
        <v>151</v>
      </c>
      <c r="B18" s="99">
        <v>2</v>
      </c>
      <c r="C18" s="99">
        <v>2</v>
      </c>
    </row>
    <row r="19" spans="1:3" ht="50.5" thickBot="1" x14ac:dyDescent="0.4">
      <c r="A19" s="98" t="s">
        <v>152</v>
      </c>
      <c r="B19" s="99">
        <v>5</v>
      </c>
      <c r="C19" s="99">
        <v>5</v>
      </c>
    </row>
    <row r="20" spans="1:3" ht="38" thickBot="1" x14ac:dyDescent="0.4">
      <c r="A20" s="98" t="s">
        <v>153</v>
      </c>
      <c r="B20" s="99">
        <v>3</v>
      </c>
      <c r="C20" s="99">
        <v>3</v>
      </c>
    </row>
    <row r="21" spans="1:3" ht="38" thickBot="1" x14ac:dyDescent="0.4">
      <c r="A21" s="98" t="s">
        <v>154</v>
      </c>
      <c r="B21" s="99">
        <v>12</v>
      </c>
      <c r="C21" s="99">
        <v>12</v>
      </c>
    </row>
    <row r="22" spans="1:3" ht="38" thickBot="1" x14ac:dyDescent="0.4">
      <c r="A22" s="98" t="s">
        <v>155</v>
      </c>
      <c r="B22" s="99">
        <v>7</v>
      </c>
      <c r="C22" s="99">
        <v>7</v>
      </c>
    </row>
    <row r="23" spans="1:3" ht="15" thickBot="1" x14ac:dyDescent="0.4">
      <c r="A23" s="98" t="s">
        <v>156</v>
      </c>
      <c r="B23" s="99">
        <v>2</v>
      </c>
      <c r="C23" s="99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D3" sqref="D3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104" t="s">
        <v>157</v>
      </c>
      <c r="B1" s="105">
        <v>2022</v>
      </c>
      <c r="C1" s="105">
        <v>2023</v>
      </c>
    </row>
    <row r="2" spans="1:3" ht="38" thickBot="1" x14ac:dyDescent="0.4">
      <c r="A2" s="98" t="s">
        <v>158</v>
      </c>
      <c r="B2" s="93">
        <v>1</v>
      </c>
      <c r="C2" s="93">
        <v>1</v>
      </c>
    </row>
    <row r="3" spans="1:3" ht="38" thickBot="1" x14ac:dyDescent="0.4">
      <c r="A3" s="98" t="s">
        <v>159</v>
      </c>
      <c r="B3" s="93">
        <v>4</v>
      </c>
      <c r="C3" s="93">
        <v>4</v>
      </c>
    </row>
    <row r="4" spans="1:3" ht="25.5" thickBot="1" x14ac:dyDescent="0.4">
      <c r="A4" s="98" t="s">
        <v>160</v>
      </c>
      <c r="B4" s="93">
        <v>4</v>
      </c>
      <c r="C4" s="93">
        <v>4</v>
      </c>
    </row>
    <row r="5" spans="1:3" ht="25.5" thickBot="1" x14ac:dyDescent="0.4">
      <c r="A5" s="98" t="s">
        <v>161</v>
      </c>
      <c r="B5" s="93">
        <v>1</v>
      </c>
      <c r="C5" s="93">
        <v>1</v>
      </c>
    </row>
    <row r="6" spans="1:3" ht="38" thickBot="1" x14ac:dyDescent="0.4">
      <c r="A6" s="98" t="s">
        <v>162</v>
      </c>
      <c r="B6" s="93">
        <v>7</v>
      </c>
      <c r="C6" s="93">
        <v>7</v>
      </c>
    </row>
    <row r="7" spans="1:3" ht="25.5" thickBot="1" x14ac:dyDescent="0.4">
      <c r="A7" s="98" t="s">
        <v>163</v>
      </c>
      <c r="B7" s="93">
        <v>3</v>
      </c>
      <c r="C7" s="93">
        <v>3</v>
      </c>
    </row>
    <row r="8" spans="1:3" ht="25.5" thickBot="1" x14ac:dyDescent="0.4">
      <c r="A8" s="98" t="s">
        <v>164</v>
      </c>
      <c r="B8" s="93">
        <v>3</v>
      </c>
      <c r="C8" s="93">
        <v>3</v>
      </c>
    </row>
    <row r="9" spans="1:3" ht="38" thickBot="1" x14ac:dyDescent="0.4">
      <c r="A9" s="98" t="s">
        <v>165</v>
      </c>
      <c r="B9" s="93">
        <v>5</v>
      </c>
      <c r="C9" s="93">
        <v>5</v>
      </c>
    </row>
    <row r="10" spans="1:3" ht="38" thickBot="1" x14ac:dyDescent="0.4">
      <c r="A10" s="98" t="s">
        <v>166</v>
      </c>
      <c r="B10" s="93">
        <v>6</v>
      </c>
      <c r="C10" s="93">
        <v>6</v>
      </c>
    </row>
    <row r="11" spans="1:3" ht="25.5" thickBot="1" x14ac:dyDescent="0.4">
      <c r="A11" s="98" t="s">
        <v>167</v>
      </c>
      <c r="B11" s="93">
        <v>1</v>
      </c>
      <c r="C11" s="93">
        <v>1</v>
      </c>
    </row>
    <row r="12" spans="1:3" ht="25.5" thickBot="1" x14ac:dyDescent="0.4">
      <c r="A12" s="98" t="s">
        <v>168</v>
      </c>
      <c r="B12" s="93">
        <v>1</v>
      </c>
      <c r="C12" s="93">
        <v>1</v>
      </c>
    </row>
    <row r="13" spans="1:3" ht="15" thickBot="1" x14ac:dyDescent="0.4">
      <c r="A13" s="98" t="s">
        <v>169</v>
      </c>
      <c r="B13" s="93">
        <v>1</v>
      </c>
      <c r="C13" s="93">
        <v>1</v>
      </c>
    </row>
    <row r="14" spans="1:3" ht="25.5" thickBot="1" x14ac:dyDescent="0.4">
      <c r="A14" s="98" t="s">
        <v>170</v>
      </c>
      <c r="B14" s="93">
        <v>1</v>
      </c>
      <c r="C14" s="93">
        <v>1</v>
      </c>
    </row>
    <row r="15" spans="1:3" ht="38" thickBot="1" x14ac:dyDescent="0.4">
      <c r="A15" s="98" t="s">
        <v>171</v>
      </c>
      <c r="B15" s="93">
        <v>2</v>
      </c>
      <c r="C15" s="93">
        <v>2</v>
      </c>
    </row>
    <row r="16" spans="1:3" ht="15" x14ac:dyDescent="0.4">
      <c r="A16" s="37" t="s">
        <v>172</v>
      </c>
      <c r="B16"/>
      <c r="C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2024-09-27T07:45:47Z</dcterms:modified>
  <cp:category/>
  <cp:contentStatus/>
</cp:coreProperties>
</file>